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6AD7EDA6-1F14-4EE9-8DA6-D0E08C98E570}" xr6:coauthVersionLast="37" xr6:coauthVersionMax="37" xr10:uidLastSave="{00000000-0000-0000-0000-000000000000}"/>
  <bookViews>
    <workbookView xWindow="0" yWindow="0" windowWidth="22260" windowHeight="12645" activeTab="1" xr2:uid="{00000000-000D-0000-FFFF-FFFF00000000}"/>
  </bookViews>
  <sheets>
    <sheet name="Нест коштів" sheetId="2" r:id="rId1"/>
    <sheet name="Шт.Розп.на сесію." sheetId="3" r:id="rId2"/>
  </sheets>
  <calcPr calcId="17902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7" i="3" l="1"/>
  <c r="D157" i="3"/>
  <c r="E75" i="3"/>
  <c r="C75" i="3"/>
  <c r="E24" i="3"/>
  <c r="C24" i="3"/>
  <c r="E52" i="3"/>
  <c r="D52" i="3"/>
  <c r="C157" i="3"/>
  <c r="E138" i="3"/>
  <c r="D138" i="3"/>
  <c r="C138" i="3"/>
  <c r="E114" i="3"/>
  <c r="D114" i="3"/>
  <c r="C114" i="3"/>
  <c r="E95" i="3"/>
  <c r="D95" i="3"/>
  <c r="C95" i="3"/>
  <c r="D75" i="3" l="1"/>
  <c r="C52" i="3"/>
  <c r="E41" i="3"/>
  <c r="D41" i="3"/>
  <c r="C41" i="3"/>
  <c r="D24" i="3" l="1"/>
  <c r="L5" i="2" l="1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J24" i="2"/>
  <c r="K24" i="2"/>
  <c r="L4" i="2"/>
  <c r="Q24" i="2" l="1"/>
  <c r="N24" i="2"/>
  <c r="M24" i="2"/>
  <c r="H24" i="2"/>
  <c r="G24" i="2"/>
  <c r="O22" i="2"/>
  <c r="O21" i="2"/>
  <c r="I21" i="2"/>
  <c r="O20" i="2"/>
  <c r="I20" i="2"/>
  <c r="O19" i="2"/>
  <c r="I19" i="2"/>
  <c r="O18" i="2"/>
  <c r="I18" i="2"/>
  <c r="O17" i="2"/>
  <c r="I17" i="2"/>
  <c r="O16" i="2"/>
  <c r="I16" i="2"/>
  <c r="O15" i="2"/>
  <c r="I15" i="2"/>
  <c r="O14" i="2"/>
  <c r="I14" i="2"/>
  <c r="O13" i="2"/>
  <c r="I13" i="2"/>
  <c r="O12" i="2"/>
  <c r="I12" i="2"/>
  <c r="O11" i="2"/>
  <c r="I11" i="2"/>
  <c r="O10" i="2"/>
  <c r="I10" i="2"/>
  <c r="O9" i="2"/>
  <c r="I9" i="2"/>
  <c r="O8" i="2"/>
  <c r="I8" i="2"/>
  <c r="O7" i="2"/>
  <c r="I7" i="2"/>
  <c r="O6" i="2"/>
  <c r="I6" i="2"/>
  <c r="O5" i="2"/>
  <c r="O24" i="2" s="1"/>
  <c r="I5" i="2"/>
  <c r="I4" i="2"/>
  <c r="I24" i="2" s="1"/>
  <c r="P24" i="2"/>
</calcChain>
</file>

<file path=xl/sharedStrings.xml><?xml version="1.0" encoding="utf-8"?>
<sst xmlns="http://schemas.openxmlformats.org/spreadsheetml/2006/main" count="224" uniqueCount="77">
  <si>
    <t>Найм шкіл</t>
  </si>
  <si>
    <t>Зозулинецька</t>
  </si>
  <si>
    <t>Йосипівська</t>
  </si>
  <si>
    <t>Миколаївська</t>
  </si>
  <si>
    <t>Самгородоцька</t>
  </si>
  <si>
    <t>Журбинці</t>
  </si>
  <si>
    <t>площа прим.</t>
  </si>
  <si>
    <t>площа території</t>
  </si>
  <si>
    <t>Вівсяницький ЗНВК</t>
  </si>
  <si>
    <t>Вівсяницький ДНЗ</t>
  </si>
  <si>
    <t>Дубовомахаринецький ЗНВК</t>
  </si>
  <si>
    <t>Дубовомахар.дошкілля</t>
  </si>
  <si>
    <t>2140 кв.м.</t>
  </si>
  <si>
    <t>1,5 га</t>
  </si>
  <si>
    <t>137 кв.м.</t>
  </si>
  <si>
    <t>стадіон</t>
  </si>
  <si>
    <t>561 кв.м.</t>
  </si>
  <si>
    <t>дошкілля</t>
  </si>
  <si>
    <t>90 кв.м.</t>
  </si>
  <si>
    <t>2,0 га</t>
  </si>
  <si>
    <t>спорткомплекс</t>
  </si>
  <si>
    <t>2250 кв.м.</t>
  </si>
  <si>
    <t>пед прац</t>
  </si>
  <si>
    <t>тех прац</t>
  </si>
  <si>
    <t>Ш.Гребельський ЗНВК</t>
  </si>
  <si>
    <t>312,96 кв.м.</t>
  </si>
  <si>
    <t>1188,58 кв.м.</t>
  </si>
  <si>
    <t>2,1+0,5 діл</t>
  </si>
  <si>
    <t>Зарплата техи факт</t>
  </si>
  <si>
    <t>Зарпл по коштор</t>
  </si>
  <si>
    <t>Зарплата пед. факт</t>
  </si>
  <si>
    <t>різниця</t>
  </si>
  <si>
    <t>електроенергія</t>
  </si>
  <si>
    <t>газ</t>
  </si>
  <si>
    <t>прод.харчув.</t>
  </si>
  <si>
    <t>різниця за чотири місяці</t>
  </si>
  <si>
    <t>різницю * на 3</t>
  </si>
  <si>
    <t>премія</t>
  </si>
  <si>
    <t>нестача разом коштів осв.суб.</t>
  </si>
  <si>
    <t>Завідувач господарства</t>
  </si>
  <si>
    <t>Бібліотекар</t>
  </si>
  <si>
    <t>Робітник з комплексного обслуговування та ремонту будівель</t>
  </si>
  <si>
    <t>Прибиральник службових приміщень</t>
  </si>
  <si>
    <t xml:space="preserve"> Всього кількість штатних посад</t>
  </si>
  <si>
    <t>Затвердити кількість штатних посад</t>
  </si>
  <si>
    <t>Сторож</t>
  </si>
  <si>
    <t>Кухар</t>
  </si>
  <si>
    <t>Двірник</t>
  </si>
  <si>
    <t>Машиніст (кочегар) котельні</t>
  </si>
  <si>
    <t>Водій автотранспортних засобів</t>
  </si>
  <si>
    <t>Секрктар-друкарка</t>
  </si>
  <si>
    <t>Інженер з охорони праці</t>
  </si>
  <si>
    <t>Сестра медична</t>
  </si>
  <si>
    <t>Помічник вихователя</t>
  </si>
  <si>
    <t>підсобний робітник</t>
  </si>
  <si>
    <t>Машиніст із прання та ремонту спецодягу</t>
  </si>
  <si>
    <t>Вихователь</t>
  </si>
  <si>
    <t>Музичний керівник</t>
  </si>
  <si>
    <t>Разом</t>
  </si>
  <si>
    <t xml:space="preserve">Вивести зі штатного розпису штатні посади </t>
  </si>
  <si>
    <t>Лаборант</t>
  </si>
  <si>
    <t>Електромонтер з ремонту та обслуговування електроустаткування</t>
  </si>
  <si>
    <t>Журбинецька філія Дубовомахаринецького ЗНВК</t>
  </si>
  <si>
    <t>Гардеробник</t>
  </si>
  <si>
    <t>Підсобний робітник</t>
  </si>
  <si>
    <t>Інженер-електронік</t>
  </si>
  <si>
    <t>Машиніст (кочегар) котельні(сезонний)</t>
  </si>
  <si>
    <t>Зозулинецький ЗНВК</t>
  </si>
  <si>
    <t>Йосипівський ЗНВК</t>
  </si>
  <si>
    <t>Комірник</t>
  </si>
  <si>
    <t>Миколаївський ЗНВК</t>
  </si>
  <si>
    <t>Слюсар- сантехнік</t>
  </si>
  <si>
    <t>Самгородоцький ЗНВК</t>
  </si>
  <si>
    <t>Машиніст (кочегар) котельні (сезонний)</t>
  </si>
  <si>
    <t>Широкогребельський ЗНВК І-ІІІ ст.</t>
  </si>
  <si>
    <t>Всього ставок</t>
  </si>
  <si>
    <t xml:space="preserve"> Додаток до проекта рішення сесії про  упорядкування структури  штатних розписів  загальноосвітніх закладів освіти з 01.09.2021р.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</si>
</sst>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wrapText="1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 applyAlignment="1">
      <alignment wrapText="1"/>
    </xf>
    <xf numFmtId="0" fontId="0" fillId="0" borderId="10" xfId="0" applyBorder="1"/>
    <xf numFmtId="0" fontId="0" fillId="0" borderId="11" xfId="0" applyBorder="1" applyAlignment="1">
      <alignment wrapText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1" fillId="0" borderId="1" xfId="0" applyFont="1" applyBorder="1"/>
    <xf numFmtId="0" fontId="1" fillId="0" borderId="5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2" fontId="0" fillId="0" borderId="1" xfId="0" applyNumberFormat="1" applyBorder="1"/>
    <xf numFmtId="2" fontId="0" fillId="0" borderId="0" xfId="0" applyNumberFormat="1"/>
    <xf numFmtId="2" fontId="0" fillId="0" borderId="1" xfId="0" applyNumberFormat="1" applyBorder="1" applyAlignment="1">
      <alignment wrapText="1"/>
    </xf>
    <xf numFmtId="0" fontId="0" fillId="0" borderId="1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2" fontId="0" fillId="0" borderId="3" xfId="0" applyNumberFormat="1" applyBorder="1"/>
    <xf numFmtId="0" fontId="1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2" fontId="0" fillId="0" borderId="2" xfId="0" applyNumberFormat="1" applyBorder="1" applyAlignment="1">
      <alignment wrapText="1"/>
    </xf>
    <xf numFmtId="0" fontId="0" fillId="0" borderId="19" xfId="0" applyBorder="1" applyAlignment="1">
      <alignment wrapText="1"/>
    </xf>
    <xf numFmtId="2" fontId="0" fillId="0" borderId="20" xfId="0" applyNumberFormat="1" applyBorder="1"/>
    <xf numFmtId="0" fontId="0" fillId="0" borderId="20" xfId="0" applyBorder="1"/>
    <xf numFmtId="2" fontId="0" fillId="0" borderId="21" xfId="0" applyNumberFormat="1" applyBorder="1"/>
    <xf numFmtId="0" fontId="0" fillId="0" borderId="25" xfId="0" applyBorder="1" applyAlignment="1">
      <alignment wrapText="1"/>
    </xf>
    <xf numFmtId="2" fontId="0" fillId="0" borderId="26" xfId="0" applyNumberFormat="1" applyBorder="1"/>
    <xf numFmtId="0" fontId="0" fillId="0" borderId="26" xfId="0" applyBorder="1"/>
    <xf numFmtId="2" fontId="0" fillId="0" borderId="27" xfId="0" applyNumberFormat="1" applyBorder="1"/>
    <xf numFmtId="0" fontId="0" fillId="0" borderId="19" xfId="0" applyBorder="1"/>
    <xf numFmtId="0" fontId="0" fillId="0" borderId="22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3" fillId="0" borderId="2" xfId="0" applyFont="1" applyBorder="1" applyAlignment="1">
      <alignment wrapText="1"/>
    </xf>
    <xf numFmtId="2" fontId="3" fillId="0" borderId="2" xfId="0" applyNumberFormat="1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0ADBE-5FA7-4DFB-897F-6FAB9BE6DD00}">
  <dimension ref="A1:S27"/>
  <sheetViews>
    <sheetView workbookViewId="0">
      <selection activeCell="B4" sqref="B4"/>
    </sheetView>
  </sheetViews>
  <sheetFormatPr defaultRowHeight="15" x14ac:dyDescent="0.25"/>
  <cols>
    <col min="1" max="1" width="2.42578125" customWidth="1"/>
    <col min="2" max="2" width="18" customWidth="1"/>
    <col min="3" max="3" width="9" customWidth="1"/>
    <col min="4" max="4" width="6.140625" customWidth="1"/>
    <col min="5" max="6" width="4.85546875" customWidth="1"/>
    <col min="7" max="7" width="7.85546875" customWidth="1"/>
    <col min="8" max="8" width="8.140625" customWidth="1"/>
    <col min="9" max="9" width="7.42578125" customWidth="1"/>
    <col min="10" max="10" width="7" customWidth="1"/>
    <col min="11" max="11" width="7.5703125" customWidth="1"/>
    <col min="12" max="12" width="7.28515625" customWidth="1"/>
    <col min="13" max="13" width="8.140625" customWidth="1"/>
    <col min="14" max="14" width="8.5703125" customWidth="1"/>
    <col min="15" max="15" width="8.7109375" customWidth="1"/>
    <col min="16" max="16" width="7.7109375" customWidth="1"/>
    <col min="17" max="17" width="7.140625" customWidth="1"/>
    <col min="18" max="18" width="0.140625" customWidth="1"/>
    <col min="19" max="19" width="6.7109375" hidden="1" customWidth="1"/>
  </cols>
  <sheetData>
    <row r="1" spans="1:19" ht="0.75" customHeight="1" x14ac:dyDescent="0.25"/>
    <row r="2" spans="1:19" x14ac:dyDescent="0.25">
      <c r="B2" s="30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2"/>
    </row>
    <row r="3" spans="1:19" ht="72.75" customHeight="1" thickBot="1" x14ac:dyDescent="0.3">
      <c r="A3" s="3"/>
      <c r="B3" s="3" t="s">
        <v>0</v>
      </c>
      <c r="C3" s="4" t="s">
        <v>6</v>
      </c>
      <c r="D3" s="4" t="s">
        <v>7</v>
      </c>
      <c r="E3" s="4" t="s">
        <v>22</v>
      </c>
      <c r="F3" s="15" t="s">
        <v>23</v>
      </c>
      <c r="G3" s="21" t="s">
        <v>30</v>
      </c>
      <c r="H3" s="2" t="s">
        <v>29</v>
      </c>
      <c r="I3" s="2" t="s">
        <v>35</v>
      </c>
      <c r="J3" s="2" t="s">
        <v>36</v>
      </c>
      <c r="K3" s="2" t="s">
        <v>37</v>
      </c>
      <c r="L3" s="2" t="s">
        <v>38</v>
      </c>
      <c r="M3" s="21" t="s">
        <v>28</v>
      </c>
      <c r="N3" s="2" t="s">
        <v>29</v>
      </c>
      <c r="O3" s="2" t="s">
        <v>31</v>
      </c>
      <c r="P3" s="2"/>
      <c r="Q3" s="2" t="s">
        <v>32</v>
      </c>
      <c r="R3" s="21" t="s">
        <v>33</v>
      </c>
      <c r="S3" s="2" t="s">
        <v>34</v>
      </c>
    </row>
    <row r="4" spans="1:19" ht="19.5" customHeight="1" x14ac:dyDescent="0.25">
      <c r="A4" s="6">
        <v>1</v>
      </c>
      <c r="B4" s="24" t="s">
        <v>8</v>
      </c>
      <c r="C4" s="7">
        <v>2613</v>
      </c>
      <c r="D4" s="7" t="s">
        <v>27</v>
      </c>
      <c r="E4" s="7">
        <v>19</v>
      </c>
      <c r="F4" s="16">
        <v>13</v>
      </c>
      <c r="G4" s="22">
        <v>907113</v>
      </c>
      <c r="H4" s="1">
        <v>902400</v>
      </c>
      <c r="I4" s="1">
        <f>G4-H4</f>
        <v>4713</v>
      </c>
      <c r="J4" s="1">
        <v>14139</v>
      </c>
      <c r="K4" s="1">
        <v>74701</v>
      </c>
      <c r="L4" s="1">
        <f>J4+K4</f>
        <v>88840</v>
      </c>
      <c r="M4" s="1"/>
      <c r="N4" s="1"/>
      <c r="O4" s="1"/>
      <c r="P4" s="1"/>
      <c r="Q4" s="1">
        <v>23752</v>
      </c>
      <c r="R4" s="1"/>
      <c r="S4" s="1"/>
    </row>
    <row r="5" spans="1:19" ht="27" customHeight="1" thickBot="1" x14ac:dyDescent="0.3">
      <c r="A5" s="8"/>
      <c r="B5" s="9" t="s">
        <v>9</v>
      </c>
      <c r="C5" s="10">
        <v>381</v>
      </c>
      <c r="D5" s="10"/>
      <c r="E5" s="10">
        <v>2</v>
      </c>
      <c r="F5" s="17">
        <v>6</v>
      </c>
      <c r="G5" s="1"/>
      <c r="H5" s="1"/>
      <c r="I5" s="1">
        <f t="shared" ref="I5:I21" si="0">G5-H5</f>
        <v>0</v>
      </c>
      <c r="J5" s="1"/>
      <c r="K5" s="1"/>
      <c r="L5" s="1">
        <f t="shared" ref="L5:L24" si="1">J5+K5</f>
        <v>0</v>
      </c>
      <c r="M5" s="1">
        <v>401859</v>
      </c>
      <c r="N5" s="1">
        <v>435726</v>
      </c>
      <c r="O5" s="1">
        <f>M5-N5</f>
        <v>-33867</v>
      </c>
      <c r="P5" s="1">
        <v>33867</v>
      </c>
      <c r="Q5" s="1"/>
      <c r="R5" s="1"/>
      <c r="S5" s="1"/>
    </row>
    <row r="6" spans="1:19" ht="30" x14ac:dyDescent="0.25">
      <c r="A6" s="6">
        <v>2</v>
      </c>
      <c r="B6" s="24" t="s">
        <v>10</v>
      </c>
      <c r="C6" s="7" t="s">
        <v>12</v>
      </c>
      <c r="D6" s="7" t="s">
        <v>13</v>
      </c>
      <c r="E6" s="7">
        <v>22</v>
      </c>
      <c r="F6" s="16">
        <v>10</v>
      </c>
      <c r="G6" s="1">
        <v>961224</v>
      </c>
      <c r="H6" s="1">
        <v>885856</v>
      </c>
      <c r="I6" s="1">
        <f t="shared" si="0"/>
        <v>75368</v>
      </c>
      <c r="J6" s="1">
        <v>18368</v>
      </c>
      <c r="K6" s="1">
        <v>72248</v>
      </c>
      <c r="L6" s="1">
        <f t="shared" si="1"/>
        <v>90616</v>
      </c>
      <c r="M6" s="1"/>
      <c r="N6" s="1"/>
      <c r="O6" s="1">
        <f t="shared" ref="O6:O22" si="2">M6-N6</f>
        <v>0</v>
      </c>
      <c r="P6" s="1"/>
      <c r="Q6" s="1">
        <v>241428</v>
      </c>
      <c r="R6" s="1"/>
      <c r="S6" s="1"/>
    </row>
    <row r="7" spans="1:19" ht="30" x14ac:dyDescent="0.25">
      <c r="A7" s="11"/>
      <c r="B7" s="2" t="s">
        <v>11</v>
      </c>
      <c r="C7" s="1" t="s">
        <v>14</v>
      </c>
      <c r="D7" s="1">
        <v>0.04</v>
      </c>
      <c r="E7" s="1"/>
      <c r="F7" s="18"/>
      <c r="G7" s="1"/>
      <c r="H7" s="1"/>
      <c r="I7" s="1">
        <f t="shared" si="0"/>
        <v>0</v>
      </c>
      <c r="J7" s="1"/>
      <c r="K7" s="1"/>
      <c r="L7" s="1">
        <f t="shared" si="1"/>
        <v>0</v>
      </c>
      <c r="M7" s="1">
        <v>287090</v>
      </c>
      <c r="N7" s="1">
        <v>322476</v>
      </c>
      <c r="O7" s="1">
        <f t="shared" si="2"/>
        <v>-35386</v>
      </c>
      <c r="P7" s="1">
        <v>35386</v>
      </c>
      <c r="Q7" s="1"/>
      <c r="R7" s="1"/>
      <c r="S7" s="1"/>
    </row>
    <row r="8" spans="1:19" ht="15.75" thickBot="1" x14ac:dyDescent="0.3">
      <c r="A8" s="8"/>
      <c r="B8" s="9" t="s">
        <v>15</v>
      </c>
      <c r="C8" s="10"/>
      <c r="D8" s="10">
        <v>0.08</v>
      </c>
      <c r="E8" s="10"/>
      <c r="F8" s="17"/>
      <c r="G8" s="1"/>
      <c r="H8" s="1"/>
      <c r="I8" s="1">
        <f t="shared" si="0"/>
        <v>0</v>
      </c>
      <c r="J8" s="1"/>
      <c r="K8" s="1"/>
      <c r="L8" s="1">
        <f t="shared" si="1"/>
        <v>0</v>
      </c>
      <c r="M8" s="1"/>
      <c r="N8" s="1"/>
      <c r="O8" s="1">
        <f t="shared" si="2"/>
        <v>0</v>
      </c>
      <c r="P8" s="1"/>
      <c r="Q8" s="1">
        <v>20724</v>
      </c>
      <c r="R8" s="1"/>
      <c r="S8" s="1"/>
    </row>
    <row r="9" spans="1:19" x14ac:dyDescent="0.25">
      <c r="A9" s="6">
        <v>3</v>
      </c>
      <c r="B9" s="24" t="s">
        <v>1</v>
      </c>
      <c r="C9" s="7"/>
      <c r="D9" s="7"/>
      <c r="E9" s="7">
        <v>19</v>
      </c>
      <c r="F9" s="16">
        <v>18</v>
      </c>
      <c r="G9" s="1">
        <v>974137</v>
      </c>
      <c r="H9" s="1">
        <v>937610</v>
      </c>
      <c r="I9" s="1">
        <f t="shared" si="0"/>
        <v>36527</v>
      </c>
      <c r="J9" s="1">
        <v>16564</v>
      </c>
      <c r="K9" s="1">
        <v>76931</v>
      </c>
      <c r="L9" s="1">
        <f t="shared" si="1"/>
        <v>93495</v>
      </c>
      <c r="M9" s="1"/>
      <c r="N9" s="1"/>
      <c r="O9" s="1">
        <f t="shared" si="2"/>
        <v>0</v>
      </c>
      <c r="P9" s="1"/>
      <c r="Q9" s="1"/>
      <c r="R9" s="1"/>
      <c r="S9" s="1"/>
    </row>
    <row r="10" spans="1:19" ht="23.25" customHeight="1" thickBot="1" x14ac:dyDescent="0.3">
      <c r="A10" s="12"/>
      <c r="B10" s="13"/>
      <c r="C10" s="14"/>
      <c r="D10" s="14"/>
      <c r="E10" s="14"/>
      <c r="F10" s="19"/>
      <c r="G10" s="1"/>
      <c r="H10" s="1"/>
      <c r="I10" s="1">
        <f t="shared" si="0"/>
        <v>0</v>
      </c>
      <c r="J10" s="1"/>
      <c r="K10" s="1"/>
      <c r="L10" s="1">
        <f t="shared" si="1"/>
        <v>0</v>
      </c>
      <c r="M10" s="1">
        <v>414036</v>
      </c>
      <c r="N10" s="1">
        <v>517360</v>
      </c>
      <c r="O10" s="1">
        <f t="shared" si="2"/>
        <v>-103324</v>
      </c>
      <c r="P10" s="1">
        <v>43324</v>
      </c>
      <c r="Q10" s="1"/>
      <c r="R10" s="1"/>
      <c r="S10" s="1"/>
    </row>
    <row r="11" spans="1:19" x14ac:dyDescent="0.25">
      <c r="A11" s="6">
        <v>4</v>
      </c>
      <c r="B11" s="24" t="s">
        <v>2</v>
      </c>
      <c r="C11" s="7" t="s">
        <v>21</v>
      </c>
      <c r="D11" s="7">
        <v>4.5999999999999996</v>
      </c>
      <c r="E11" s="7">
        <v>18</v>
      </c>
      <c r="F11" s="16">
        <v>10</v>
      </c>
      <c r="G11" s="1">
        <v>968793</v>
      </c>
      <c r="H11" s="1">
        <v>947315</v>
      </c>
      <c r="I11" s="1">
        <f t="shared" si="0"/>
        <v>21478</v>
      </c>
      <c r="J11" s="1">
        <v>17980</v>
      </c>
      <c r="K11" s="1">
        <v>77162</v>
      </c>
      <c r="L11" s="1">
        <f t="shared" si="1"/>
        <v>95142</v>
      </c>
      <c r="M11" s="1"/>
      <c r="N11" s="1"/>
      <c r="O11" s="1">
        <f t="shared" si="2"/>
        <v>0</v>
      </c>
      <c r="P11" s="1"/>
      <c r="Q11" s="1">
        <v>37043</v>
      </c>
      <c r="R11" s="1"/>
      <c r="S11" s="1"/>
    </row>
    <row r="12" spans="1:19" ht="15.75" thickBot="1" x14ac:dyDescent="0.3">
      <c r="A12" s="8"/>
      <c r="B12" s="9" t="s">
        <v>17</v>
      </c>
      <c r="C12" s="10">
        <v>560</v>
      </c>
      <c r="D12" s="10">
        <v>0.44</v>
      </c>
      <c r="E12" s="10">
        <v>4</v>
      </c>
      <c r="F12" s="17">
        <v>6</v>
      </c>
      <c r="G12" s="1"/>
      <c r="H12" s="1"/>
      <c r="I12" s="1">
        <f t="shared" si="0"/>
        <v>0</v>
      </c>
      <c r="J12" s="1"/>
      <c r="K12" s="1"/>
      <c r="L12" s="1">
        <f t="shared" si="1"/>
        <v>0</v>
      </c>
      <c r="M12" s="1">
        <v>535656</v>
      </c>
      <c r="N12" s="1">
        <v>566840</v>
      </c>
      <c r="O12" s="1">
        <f t="shared" si="2"/>
        <v>-31184</v>
      </c>
      <c r="P12" s="1">
        <v>31330</v>
      </c>
      <c r="Q12" s="1"/>
      <c r="R12" s="1"/>
      <c r="S12" s="1"/>
    </row>
    <row r="13" spans="1:19" x14ac:dyDescent="0.25">
      <c r="A13" s="6">
        <v>5</v>
      </c>
      <c r="B13" s="24" t="s">
        <v>3</v>
      </c>
      <c r="C13" s="7">
        <v>1611</v>
      </c>
      <c r="D13" s="7">
        <v>1.1000000000000001</v>
      </c>
      <c r="E13" s="7">
        <v>26</v>
      </c>
      <c r="F13" s="16">
        <v>19</v>
      </c>
      <c r="G13" s="1">
        <v>1005152</v>
      </c>
      <c r="H13" s="1">
        <v>963924</v>
      </c>
      <c r="I13" s="1">
        <f t="shared" si="0"/>
        <v>41228</v>
      </c>
      <c r="J13" s="1">
        <v>17320</v>
      </c>
      <c r="K13" s="1">
        <v>77874</v>
      </c>
      <c r="L13" s="1">
        <f t="shared" si="1"/>
        <v>95194</v>
      </c>
      <c r="M13" s="1"/>
      <c r="N13" s="1"/>
      <c r="O13" s="1">
        <f t="shared" si="2"/>
        <v>0</v>
      </c>
      <c r="P13" s="1"/>
      <c r="Q13" s="1">
        <v>124727</v>
      </c>
      <c r="R13" s="1"/>
      <c r="S13" s="1"/>
    </row>
    <row r="14" spans="1:19" x14ac:dyDescent="0.25">
      <c r="A14" s="11"/>
      <c r="B14" s="2" t="s">
        <v>17</v>
      </c>
      <c r="C14" s="1">
        <v>370</v>
      </c>
      <c r="D14" s="1">
        <v>0.4</v>
      </c>
      <c r="E14" s="1"/>
      <c r="F14" s="18"/>
      <c r="G14" s="1"/>
      <c r="H14" s="1"/>
      <c r="I14" s="1">
        <f t="shared" si="0"/>
        <v>0</v>
      </c>
      <c r="J14" s="1"/>
      <c r="K14" s="1"/>
      <c r="L14" s="1">
        <f t="shared" si="1"/>
        <v>0</v>
      </c>
      <c r="M14" s="1"/>
      <c r="N14" s="1"/>
      <c r="O14" s="1">
        <f t="shared" si="2"/>
        <v>0</v>
      </c>
      <c r="P14" s="1"/>
      <c r="Q14" s="1"/>
      <c r="R14" s="1"/>
      <c r="S14" s="1"/>
    </row>
    <row r="15" spans="1:19" x14ac:dyDescent="0.25">
      <c r="A15" s="11"/>
      <c r="B15" s="2" t="s">
        <v>20</v>
      </c>
      <c r="C15" s="1">
        <v>825</v>
      </c>
      <c r="D15" s="1">
        <v>0.4</v>
      </c>
      <c r="E15" s="1"/>
      <c r="F15" s="18"/>
      <c r="G15" s="1"/>
      <c r="H15" s="1"/>
      <c r="I15" s="1">
        <f t="shared" si="0"/>
        <v>0</v>
      </c>
      <c r="J15" s="1"/>
      <c r="K15" s="1"/>
      <c r="L15" s="1">
        <f t="shared" si="1"/>
        <v>0</v>
      </c>
      <c r="M15" s="1">
        <v>604030</v>
      </c>
      <c r="N15" s="1">
        <v>596142</v>
      </c>
      <c r="O15" s="1">
        <f t="shared" si="2"/>
        <v>7888</v>
      </c>
      <c r="P15" s="1">
        <v>37888</v>
      </c>
      <c r="Q15" s="1"/>
      <c r="R15" s="1"/>
      <c r="S15" s="1"/>
    </row>
    <row r="16" spans="1:19" ht="15.75" thickBot="1" x14ac:dyDescent="0.3">
      <c r="A16" s="8"/>
      <c r="B16" s="9" t="s">
        <v>15</v>
      </c>
      <c r="C16" s="10"/>
      <c r="D16" s="10">
        <v>2.1</v>
      </c>
      <c r="E16" s="10"/>
      <c r="F16" s="17"/>
      <c r="G16" s="1"/>
      <c r="H16" s="1"/>
      <c r="I16" s="1">
        <f t="shared" si="0"/>
        <v>0</v>
      </c>
      <c r="J16" s="1"/>
      <c r="K16" s="1"/>
      <c r="L16" s="1">
        <f t="shared" si="1"/>
        <v>0</v>
      </c>
      <c r="M16" s="1"/>
      <c r="N16" s="1"/>
      <c r="O16" s="1">
        <f t="shared" si="2"/>
        <v>0</v>
      </c>
      <c r="P16" s="1"/>
      <c r="Q16" s="1"/>
      <c r="R16" s="1"/>
      <c r="S16" s="1"/>
    </row>
    <row r="17" spans="1:19" x14ac:dyDescent="0.25">
      <c r="A17" s="6">
        <v>6</v>
      </c>
      <c r="B17" s="24" t="s">
        <v>4</v>
      </c>
      <c r="C17" s="7">
        <v>3615</v>
      </c>
      <c r="D17" s="7">
        <v>2.1</v>
      </c>
      <c r="E17" s="7">
        <v>28</v>
      </c>
      <c r="F17" s="16">
        <v>39</v>
      </c>
      <c r="G17" s="1">
        <v>1114204</v>
      </c>
      <c r="H17" s="1">
        <v>1116245</v>
      </c>
      <c r="I17" s="1">
        <f t="shared" si="0"/>
        <v>-2041</v>
      </c>
      <c r="J17" s="1">
        <v>16416</v>
      </c>
      <c r="K17" s="1">
        <v>88467</v>
      </c>
      <c r="L17" s="1">
        <f t="shared" si="1"/>
        <v>104883</v>
      </c>
      <c r="M17" s="1"/>
      <c r="N17" s="1"/>
      <c r="O17" s="1">
        <f t="shared" si="2"/>
        <v>0</v>
      </c>
      <c r="P17" s="1"/>
      <c r="Q17" s="1">
        <v>58075</v>
      </c>
      <c r="R17" s="1"/>
      <c r="S17" s="1"/>
    </row>
    <row r="18" spans="1:19" ht="20.25" customHeight="1" thickBot="1" x14ac:dyDescent="0.3">
      <c r="A18" s="8"/>
      <c r="B18" s="9" t="s">
        <v>17</v>
      </c>
      <c r="C18" s="10">
        <v>2080</v>
      </c>
      <c r="D18" s="10">
        <v>1.1000000000000001</v>
      </c>
      <c r="E18" s="10"/>
      <c r="F18" s="17"/>
      <c r="G18" s="1"/>
      <c r="H18" s="1"/>
      <c r="I18" s="1">
        <f t="shared" si="0"/>
        <v>0</v>
      </c>
      <c r="J18" s="1"/>
      <c r="K18" s="1"/>
      <c r="L18" s="1">
        <f t="shared" si="1"/>
        <v>0</v>
      </c>
      <c r="M18" s="1">
        <v>884402</v>
      </c>
      <c r="N18" s="1">
        <v>1013944</v>
      </c>
      <c r="O18" s="1">
        <f t="shared" si="2"/>
        <v>-129542</v>
      </c>
      <c r="P18" s="1">
        <v>42542</v>
      </c>
      <c r="Q18" s="1"/>
      <c r="R18" s="1"/>
      <c r="S18" s="1"/>
    </row>
    <row r="19" spans="1:19" ht="27.75" customHeight="1" x14ac:dyDescent="0.25">
      <c r="A19" s="6">
        <v>7</v>
      </c>
      <c r="B19" s="24" t="s">
        <v>24</v>
      </c>
      <c r="C19" s="7" t="s">
        <v>26</v>
      </c>
      <c r="D19" s="7"/>
      <c r="E19" s="7">
        <v>16</v>
      </c>
      <c r="F19" s="16">
        <v>18</v>
      </c>
      <c r="G19" s="1">
        <v>886040</v>
      </c>
      <c r="H19" s="1">
        <v>868971</v>
      </c>
      <c r="I19" s="1">
        <f t="shared" si="0"/>
        <v>17069</v>
      </c>
      <c r="J19" s="1">
        <v>17169</v>
      </c>
      <c r="K19" s="1">
        <v>71228</v>
      </c>
      <c r="L19" s="1">
        <f t="shared" si="1"/>
        <v>88397</v>
      </c>
      <c r="M19" s="1"/>
      <c r="N19" s="1"/>
      <c r="O19" s="1">
        <f t="shared" si="2"/>
        <v>0</v>
      </c>
      <c r="P19" s="1"/>
      <c r="Q19" s="1">
        <v>19321</v>
      </c>
      <c r="R19" s="1"/>
      <c r="S19" s="1"/>
    </row>
    <row r="20" spans="1:19" ht="15.75" thickBot="1" x14ac:dyDescent="0.3">
      <c r="A20" s="8"/>
      <c r="B20" s="9" t="s">
        <v>17</v>
      </c>
      <c r="C20" s="10" t="s">
        <v>25</v>
      </c>
      <c r="D20" s="10"/>
      <c r="E20" s="10"/>
      <c r="F20" s="17"/>
      <c r="G20" s="1"/>
      <c r="H20" s="1"/>
      <c r="I20" s="1">
        <f t="shared" si="0"/>
        <v>0</v>
      </c>
      <c r="J20" s="1"/>
      <c r="K20" s="1"/>
      <c r="L20" s="1">
        <f t="shared" si="1"/>
        <v>0</v>
      </c>
      <c r="M20" s="1">
        <v>544751</v>
      </c>
      <c r="N20" s="1">
        <v>527590</v>
      </c>
      <c r="O20" s="1">
        <f t="shared" si="2"/>
        <v>17161</v>
      </c>
      <c r="P20" s="1">
        <v>44161</v>
      </c>
      <c r="Q20" s="1"/>
      <c r="R20" s="1"/>
      <c r="S20" s="1"/>
    </row>
    <row r="21" spans="1:19" x14ac:dyDescent="0.25">
      <c r="A21" s="6">
        <v>8</v>
      </c>
      <c r="B21" s="24" t="s">
        <v>5</v>
      </c>
      <c r="C21" s="7" t="s">
        <v>16</v>
      </c>
      <c r="D21" s="7" t="s">
        <v>19</v>
      </c>
      <c r="E21" s="7">
        <v>7</v>
      </c>
      <c r="F21" s="16">
        <v>7</v>
      </c>
      <c r="G21" s="1">
        <v>226314</v>
      </c>
      <c r="H21" s="1">
        <v>214071</v>
      </c>
      <c r="I21" s="1">
        <f t="shared" si="0"/>
        <v>12243</v>
      </c>
      <c r="J21" s="1">
        <v>16293</v>
      </c>
      <c r="K21" s="1">
        <v>17794</v>
      </c>
      <c r="L21" s="1">
        <f t="shared" si="1"/>
        <v>34087</v>
      </c>
      <c r="M21" s="1"/>
      <c r="N21" s="1"/>
      <c r="O21" s="1">
        <f t="shared" si="2"/>
        <v>0</v>
      </c>
      <c r="P21" s="1"/>
      <c r="Q21" s="1">
        <v>9330</v>
      </c>
      <c r="R21" s="1"/>
      <c r="S21" s="1"/>
    </row>
    <row r="22" spans="1:19" x14ac:dyDescent="0.25">
      <c r="A22" s="11"/>
      <c r="B22" s="2" t="s">
        <v>17</v>
      </c>
      <c r="C22" s="1" t="s">
        <v>18</v>
      </c>
      <c r="D22" s="1">
        <v>0.02</v>
      </c>
      <c r="E22" s="1"/>
      <c r="F22" s="18"/>
      <c r="G22" s="1"/>
      <c r="H22" s="1"/>
      <c r="I22" s="1"/>
      <c r="J22" s="1"/>
      <c r="K22" s="1"/>
      <c r="L22" s="1">
        <f t="shared" si="1"/>
        <v>0</v>
      </c>
      <c r="M22" s="1">
        <v>200700</v>
      </c>
      <c r="N22" s="1">
        <v>199822</v>
      </c>
      <c r="O22" s="1">
        <f t="shared" si="2"/>
        <v>878</v>
      </c>
      <c r="P22" s="1">
        <v>38878</v>
      </c>
      <c r="Q22" s="1"/>
      <c r="R22" s="1"/>
      <c r="S22" s="1"/>
    </row>
    <row r="23" spans="1:19" ht="15.75" thickBot="1" x14ac:dyDescent="0.3">
      <c r="A23" s="8"/>
      <c r="B23" s="10" t="s">
        <v>15</v>
      </c>
      <c r="C23" s="10"/>
      <c r="D23" s="10">
        <v>0.06</v>
      </c>
      <c r="E23" s="10"/>
      <c r="F23" s="17"/>
      <c r="G23" s="1"/>
      <c r="H23" s="1"/>
      <c r="I23" s="1"/>
      <c r="J23" s="1"/>
      <c r="K23" s="1"/>
      <c r="L23" s="1">
        <f t="shared" si="1"/>
        <v>0</v>
      </c>
      <c r="M23" s="1"/>
      <c r="N23" s="1"/>
      <c r="O23" s="1"/>
      <c r="P23" s="1"/>
      <c r="Q23" s="1"/>
      <c r="R23" s="1"/>
      <c r="S23" s="1"/>
    </row>
    <row r="24" spans="1:19" x14ac:dyDescent="0.25">
      <c r="A24" s="5"/>
      <c r="B24" s="5"/>
      <c r="C24" s="5"/>
      <c r="D24" s="5"/>
      <c r="E24" s="5"/>
      <c r="F24" s="20"/>
      <c r="G24" s="23">
        <f t="shared" ref="G24:Q24" si="3">SUM(G4:G23)</f>
        <v>7042977</v>
      </c>
      <c r="H24" s="1">
        <f t="shared" si="3"/>
        <v>6836392</v>
      </c>
      <c r="I24" s="1">
        <f t="shared" si="3"/>
        <v>206585</v>
      </c>
      <c r="J24" s="1">
        <f>SUM(J4:J23)</f>
        <v>134249</v>
      </c>
      <c r="K24" s="1">
        <f>SUM(K4:K23)</f>
        <v>556405</v>
      </c>
      <c r="L24" s="1">
        <f t="shared" si="1"/>
        <v>690654</v>
      </c>
      <c r="M24" s="23">
        <f t="shared" si="3"/>
        <v>3872524</v>
      </c>
      <c r="N24" s="1">
        <f t="shared" si="3"/>
        <v>4179900</v>
      </c>
      <c r="O24" s="1">
        <f t="shared" si="3"/>
        <v>-307376</v>
      </c>
      <c r="P24" s="1">
        <f ca="1">SUM(P5:P24)</f>
        <v>307376</v>
      </c>
      <c r="Q24" s="1">
        <f t="shared" si="3"/>
        <v>534400</v>
      </c>
      <c r="R24" s="1"/>
      <c r="S24" s="1"/>
    </row>
    <row r="25" spans="1:19" ht="14.25" customHeight="1" x14ac:dyDescent="0.25">
      <c r="A25" s="1"/>
      <c r="B25" s="1"/>
      <c r="C25" s="1"/>
      <c r="D25" s="1"/>
      <c r="E25" s="1"/>
      <c r="F25" s="18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9" hidden="1" x14ac:dyDescent="0.25">
      <c r="A26" s="1"/>
      <c r="B26" s="1"/>
      <c r="C26" s="1"/>
      <c r="D26" s="1"/>
      <c r="E26" s="1"/>
      <c r="F26" s="18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9" hidden="1" x14ac:dyDescent="0.25">
      <c r="A27" s="1"/>
      <c r="B27" s="1"/>
      <c r="C27" s="1"/>
      <c r="D27" s="1"/>
      <c r="E27" s="1"/>
      <c r="F27" s="1"/>
    </row>
  </sheetData>
  <mergeCells count="1">
    <mergeCell ref="B2:N2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4224D-27FC-41B3-8D02-A975C82DA57F}">
  <dimension ref="B1:M158"/>
  <sheetViews>
    <sheetView tabSelected="1" topLeftCell="A151" workbookViewId="0">
      <selection activeCell="H159" sqref="H159"/>
    </sheetView>
  </sheetViews>
  <sheetFormatPr defaultRowHeight="15" x14ac:dyDescent="0.25"/>
  <cols>
    <col min="1" max="1" width="2.42578125" customWidth="1"/>
    <col min="2" max="2" width="32.28515625" customWidth="1"/>
    <col min="3" max="3" width="13.28515625" customWidth="1"/>
    <col min="4" max="4" width="14.42578125" customWidth="1"/>
    <col min="5" max="5" width="17.28515625" style="28" customWidth="1"/>
    <col min="6" max="6" width="7.28515625" customWidth="1"/>
    <col min="7" max="7" width="8.140625" customWidth="1"/>
    <col min="8" max="8" width="8.5703125" customWidth="1"/>
    <col min="9" max="9" width="8.7109375" customWidth="1"/>
    <col min="10" max="10" width="7.7109375" customWidth="1"/>
    <col min="11" max="11" width="7.140625" customWidth="1"/>
    <col min="12" max="12" width="0.140625" customWidth="1"/>
    <col min="13" max="13" width="6.7109375" hidden="1" customWidth="1"/>
  </cols>
  <sheetData>
    <row r="1" spans="2:5" ht="0.75" hidden="1" customHeight="1" x14ac:dyDescent="0.25"/>
    <row r="2" spans="2:5" hidden="1" x14ac:dyDescent="0.25"/>
    <row r="3" spans="2:5" hidden="1" x14ac:dyDescent="0.25"/>
    <row r="4" spans="2:5" ht="7.5" customHeight="1" thickBot="1" x14ac:dyDescent="0.3"/>
    <row r="5" spans="2:5" ht="32.25" customHeight="1" thickBot="1" x14ac:dyDescent="0.3">
      <c r="B5" s="46" t="s">
        <v>76</v>
      </c>
      <c r="C5" s="47"/>
      <c r="D5" s="47"/>
      <c r="E5" s="48"/>
    </row>
    <row r="6" spans="2:5" ht="54" customHeight="1" x14ac:dyDescent="0.25">
      <c r="B6" s="34" t="s">
        <v>8</v>
      </c>
      <c r="C6" s="49" t="s">
        <v>43</v>
      </c>
      <c r="D6" s="49" t="s">
        <v>59</v>
      </c>
      <c r="E6" s="50" t="s">
        <v>44</v>
      </c>
    </row>
    <row r="7" spans="2:5" x14ac:dyDescent="0.25">
      <c r="B7" s="25" t="s">
        <v>39</v>
      </c>
      <c r="C7" s="27">
        <v>1</v>
      </c>
      <c r="D7" s="1">
        <v>0.25</v>
      </c>
      <c r="E7" s="27">
        <v>0.75</v>
      </c>
    </row>
    <row r="8" spans="2:5" x14ac:dyDescent="0.25">
      <c r="B8" s="25" t="s">
        <v>40</v>
      </c>
      <c r="C8" s="27">
        <v>0.5</v>
      </c>
      <c r="D8" s="1"/>
      <c r="E8" s="27">
        <v>0.5</v>
      </c>
    </row>
    <row r="9" spans="2:5" ht="45" x14ac:dyDescent="0.25">
      <c r="B9" s="26" t="s">
        <v>41</v>
      </c>
      <c r="C9" s="27">
        <v>1</v>
      </c>
      <c r="D9" s="1">
        <v>0.25</v>
      </c>
      <c r="E9" s="27">
        <v>0.75</v>
      </c>
    </row>
    <row r="10" spans="2:5" ht="30" x14ac:dyDescent="0.25">
      <c r="B10" s="26" t="s">
        <v>42</v>
      </c>
      <c r="C10" s="27">
        <v>2.5</v>
      </c>
      <c r="D10" s="1"/>
      <c r="E10" s="27">
        <v>2.5</v>
      </c>
    </row>
    <row r="11" spans="2:5" x14ac:dyDescent="0.25">
      <c r="B11" s="25" t="s">
        <v>45</v>
      </c>
      <c r="C11" s="27">
        <v>3</v>
      </c>
      <c r="D11" s="1"/>
      <c r="E11" s="27">
        <v>3</v>
      </c>
    </row>
    <row r="12" spans="2:5" x14ac:dyDescent="0.25">
      <c r="B12" s="25" t="s">
        <v>46</v>
      </c>
      <c r="C12" s="27">
        <v>1</v>
      </c>
      <c r="D12" s="1"/>
      <c r="E12" s="27">
        <v>1</v>
      </c>
    </row>
    <row r="13" spans="2:5" x14ac:dyDescent="0.25">
      <c r="B13" s="25" t="s">
        <v>47</v>
      </c>
      <c r="C13" s="27">
        <v>1</v>
      </c>
      <c r="D13" s="1"/>
      <c r="E13" s="27">
        <v>1</v>
      </c>
    </row>
    <row r="14" spans="2:5" ht="18.75" customHeight="1" x14ac:dyDescent="0.25">
      <c r="B14" s="26" t="s">
        <v>48</v>
      </c>
      <c r="C14" s="27">
        <v>1</v>
      </c>
      <c r="D14" s="1"/>
      <c r="E14" s="27">
        <v>1</v>
      </c>
    </row>
    <row r="15" spans="2:5" x14ac:dyDescent="0.25">
      <c r="B15" s="2" t="s">
        <v>50</v>
      </c>
      <c r="C15" s="27">
        <v>0.5</v>
      </c>
      <c r="D15" s="1">
        <v>0.5</v>
      </c>
      <c r="E15" s="27">
        <v>0</v>
      </c>
    </row>
    <row r="16" spans="2:5" x14ac:dyDescent="0.25">
      <c r="B16" s="2" t="s">
        <v>51</v>
      </c>
      <c r="C16" s="27">
        <v>0.25</v>
      </c>
      <c r="D16" s="1"/>
      <c r="E16" s="27">
        <v>0.25</v>
      </c>
    </row>
    <row r="17" spans="2:5" x14ac:dyDescent="0.25">
      <c r="B17" s="2" t="s">
        <v>52</v>
      </c>
      <c r="C17" s="27">
        <v>0.5</v>
      </c>
      <c r="D17" s="1"/>
      <c r="E17" s="27">
        <v>0.5</v>
      </c>
    </row>
    <row r="18" spans="2:5" x14ac:dyDescent="0.25">
      <c r="B18" s="2" t="s">
        <v>53</v>
      </c>
      <c r="C18" s="27">
        <v>1</v>
      </c>
      <c r="D18" s="1"/>
      <c r="E18" s="27">
        <v>1</v>
      </c>
    </row>
    <row r="19" spans="2:5" x14ac:dyDescent="0.25">
      <c r="B19" s="2" t="s">
        <v>46</v>
      </c>
      <c r="C19" s="27">
        <v>1</v>
      </c>
      <c r="D19" s="1"/>
      <c r="E19" s="27">
        <v>1</v>
      </c>
    </row>
    <row r="20" spans="2:5" x14ac:dyDescent="0.25">
      <c r="B20" s="2" t="s">
        <v>54</v>
      </c>
      <c r="C20" s="27">
        <v>0.75</v>
      </c>
      <c r="D20" s="1"/>
      <c r="E20" s="27">
        <v>0.75</v>
      </c>
    </row>
    <row r="21" spans="2:5" ht="30" x14ac:dyDescent="0.25">
      <c r="B21" s="2" t="s">
        <v>55</v>
      </c>
      <c r="C21" s="27">
        <v>0.25</v>
      </c>
      <c r="D21" s="1"/>
      <c r="E21" s="27">
        <v>0.25</v>
      </c>
    </row>
    <row r="22" spans="2:5" x14ac:dyDescent="0.25">
      <c r="B22" s="2" t="s">
        <v>56</v>
      </c>
      <c r="C22" s="27">
        <v>1.55</v>
      </c>
      <c r="D22" s="1">
        <v>0.35</v>
      </c>
      <c r="E22" s="27">
        <v>1.2</v>
      </c>
    </row>
    <row r="23" spans="2:5" ht="15.75" thickBot="1" x14ac:dyDescent="0.3">
      <c r="B23" s="4" t="s">
        <v>57</v>
      </c>
      <c r="C23" s="33">
        <v>0.25</v>
      </c>
      <c r="D23" s="3"/>
      <c r="E23" s="33">
        <v>0.25</v>
      </c>
    </row>
    <row r="24" spans="2:5" ht="15.75" thickBot="1" x14ac:dyDescent="0.3">
      <c r="B24" s="37" t="s">
        <v>58</v>
      </c>
      <c r="C24" s="38">
        <f>SUM(C7:C23)</f>
        <v>17.05</v>
      </c>
      <c r="D24" s="39">
        <f>SUM(D7:D23)</f>
        <v>1.35</v>
      </c>
      <c r="E24" s="40">
        <f>SUM(E7:E23)</f>
        <v>15.7</v>
      </c>
    </row>
    <row r="25" spans="2:5" ht="60" customHeight="1" x14ac:dyDescent="0.25">
      <c r="B25" s="34" t="s">
        <v>10</v>
      </c>
      <c r="C25" s="35" t="s">
        <v>43</v>
      </c>
      <c r="D25" s="35" t="s">
        <v>59</v>
      </c>
      <c r="E25" s="36" t="s">
        <v>44</v>
      </c>
    </row>
    <row r="26" spans="2:5" x14ac:dyDescent="0.25">
      <c r="B26" s="25" t="s">
        <v>39</v>
      </c>
      <c r="C26" s="27">
        <v>1</v>
      </c>
      <c r="D26" s="1"/>
      <c r="E26" s="27">
        <v>1</v>
      </c>
    </row>
    <row r="27" spans="2:5" x14ac:dyDescent="0.25">
      <c r="B27" s="25" t="s">
        <v>40</v>
      </c>
      <c r="C27" s="27">
        <v>0.5</v>
      </c>
      <c r="D27" s="1"/>
      <c r="E27" s="27">
        <v>0.5</v>
      </c>
    </row>
    <row r="28" spans="2:5" x14ac:dyDescent="0.25">
      <c r="B28" s="25" t="s">
        <v>60</v>
      </c>
      <c r="C28" s="27">
        <v>0.25</v>
      </c>
      <c r="D28" s="1">
        <v>0.25</v>
      </c>
      <c r="E28" s="27">
        <v>0</v>
      </c>
    </row>
    <row r="29" spans="2:5" ht="45" x14ac:dyDescent="0.25">
      <c r="B29" s="26" t="s">
        <v>41</v>
      </c>
      <c r="C29" s="27">
        <v>0.5</v>
      </c>
      <c r="D29" s="1"/>
      <c r="E29" s="27">
        <v>0.5</v>
      </c>
    </row>
    <row r="30" spans="2:5" ht="30" x14ac:dyDescent="0.25">
      <c r="B30" s="26" t="s">
        <v>42</v>
      </c>
      <c r="C30" s="27">
        <v>2.5</v>
      </c>
      <c r="D30" s="1">
        <v>0.5</v>
      </c>
      <c r="E30" s="27">
        <v>2</v>
      </c>
    </row>
    <row r="31" spans="2:5" x14ac:dyDescent="0.25">
      <c r="B31" s="25" t="s">
        <v>45</v>
      </c>
      <c r="C31" s="27">
        <v>1</v>
      </c>
      <c r="D31" s="1">
        <v>0.25</v>
      </c>
      <c r="E31" s="27">
        <v>0.75</v>
      </c>
    </row>
    <row r="32" spans="2:5" x14ac:dyDescent="0.25">
      <c r="B32" s="25" t="s">
        <v>46</v>
      </c>
      <c r="C32" s="27">
        <v>0.75</v>
      </c>
      <c r="D32" s="1"/>
      <c r="E32" s="27">
        <v>0.75</v>
      </c>
    </row>
    <row r="33" spans="2:5" x14ac:dyDescent="0.25">
      <c r="B33" s="25" t="s">
        <v>47</v>
      </c>
      <c r="C33" s="27">
        <v>0.5</v>
      </c>
      <c r="D33" s="1"/>
      <c r="E33" s="27">
        <v>0.5</v>
      </c>
    </row>
    <row r="34" spans="2:5" ht="44.25" customHeight="1" x14ac:dyDescent="0.25">
      <c r="B34" s="26" t="s">
        <v>61</v>
      </c>
      <c r="C34" s="27">
        <v>1</v>
      </c>
      <c r="D34" s="1"/>
      <c r="E34" s="27">
        <v>1</v>
      </c>
    </row>
    <row r="35" spans="2:5" x14ac:dyDescent="0.25">
      <c r="B35" s="2" t="s">
        <v>51</v>
      </c>
      <c r="C35" s="27">
        <v>0.5</v>
      </c>
      <c r="D35" s="1">
        <v>0.25</v>
      </c>
      <c r="E35" s="27">
        <v>0.25</v>
      </c>
    </row>
    <row r="36" spans="2:5" x14ac:dyDescent="0.25">
      <c r="B36" s="2" t="s">
        <v>53</v>
      </c>
      <c r="C36" s="27">
        <v>1.1499999999999999</v>
      </c>
      <c r="D36" s="1"/>
      <c r="E36" s="27">
        <v>1.1499999999999999</v>
      </c>
    </row>
    <row r="37" spans="2:5" x14ac:dyDescent="0.25">
      <c r="B37" s="2" t="s">
        <v>46</v>
      </c>
      <c r="C37" s="27">
        <v>1</v>
      </c>
      <c r="D37" s="1"/>
      <c r="E37" s="27">
        <v>1</v>
      </c>
    </row>
    <row r="38" spans="2:5" ht="30" x14ac:dyDescent="0.25">
      <c r="B38" s="2" t="s">
        <v>55</v>
      </c>
      <c r="C38" s="27">
        <v>0.25</v>
      </c>
      <c r="D38" s="1"/>
      <c r="E38" s="27">
        <v>0.25</v>
      </c>
    </row>
    <row r="39" spans="2:5" x14ac:dyDescent="0.25">
      <c r="B39" s="2" t="s">
        <v>56</v>
      </c>
      <c r="C39" s="27">
        <v>1.8</v>
      </c>
      <c r="D39" s="1"/>
      <c r="E39" s="27">
        <v>1.8</v>
      </c>
    </row>
    <row r="40" spans="2:5" ht="15.75" thickBot="1" x14ac:dyDescent="0.3">
      <c r="B40" s="4" t="s">
        <v>57</v>
      </c>
      <c r="C40" s="33">
        <v>0.25</v>
      </c>
      <c r="D40" s="3"/>
      <c r="E40" s="33">
        <v>0.25</v>
      </c>
    </row>
    <row r="41" spans="2:5" ht="15.75" thickBot="1" x14ac:dyDescent="0.3">
      <c r="B41" s="37" t="s">
        <v>58</v>
      </c>
      <c r="C41" s="38">
        <f>SUM(C26:C40)</f>
        <v>12.950000000000001</v>
      </c>
      <c r="D41" s="39">
        <f>SUM(D26:D40)</f>
        <v>1.25</v>
      </c>
      <c r="E41" s="40">
        <f>SUM(E26:E40)</f>
        <v>11.700000000000001</v>
      </c>
    </row>
    <row r="42" spans="2:5" ht="58.5" customHeight="1" x14ac:dyDescent="0.25">
      <c r="B42" s="34" t="s">
        <v>62</v>
      </c>
      <c r="C42" s="35" t="s">
        <v>43</v>
      </c>
      <c r="D42" s="35" t="s">
        <v>59</v>
      </c>
      <c r="E42" s="36" t="s">
        <v>44</v>
      </c>
    </row>
    <row r="43" spans="2:5" ht="30" x14ac:dyDescent="0.25">
      <c r="B43" s="26" t="s">
        <v>42</v>
      </c>
      <c r="C43" s="27">
        <v>0.75</v>
      </c>
      <c r="D43" s="1">
        <v>0.1</v>
      </c>
      <c r="E43" s="27">
        <v>0.65</v>
      </c>
    </row>
    <row r="44" spans="2:5" x14ac:dyDescent="0.25">
      <c r="B44" s="25" t="s">
        <v>45</v>
      </c>
      <c r="C44" s="27">
        <v>0.5</v>
      </c>
      <c r="D44" s="1">
        <v>0.1</v>
      </c>
      <c r="E44" s="27">
        <v>0.4</v>
      </c>
    </row>
    <row r="45" spans="2:5" x14ac:dyDescent="0.25">
      <c r="B45" s="25" t="s">
        <v>46</v>
      </c>
      <c r="C45" s="27">
        <v>1</v>
      </c>
      <c r="D45" s="1">
        <v>0.08</v>
      </c>
      <c r="E45" s="27">
        <v>0.92</v>
      </c>
    </row>
    <row r="46" spans="2:5" x14ac:dyDescent="0.25">
      <c r="B46" s="2" t="s">
        <v>53</v>
      </c>
      <c r="C46" s="27">
        <v>1</v>
      </c>
      <c r="D46" s="1">
        <v>0.09</v>
      </c>
      <c r="E46" s="27">
        <v>0.91</v>
      </c>
    </row>
    <row r="47" spans="2:5" x14ac:dyDescent="0.25">
      <c r="B47" s="2" t="s">
        <v>54</v>
      </c>
      <c r="C47" s="27">
        <v>0.5</v>
      </c>
      <c r="D47" s="1">
        <v>0.08</v>
      </c>
      <c r="E47" s="27">
        <v>0.42</v>
      </c>
    </row>
    <row r="48" spans="2:5" ht="30" x14ac:dyDescent="0.25">
      <c r="B48" s="2" t="s">
        <v>55</v>
      </c>
      <c r="C48" s="27">
        <v>0.25</v>
      </c>
      <c r="D48" s="1"/>
      <c r="E48" s="27">
        <v>0.25</v>
      </c>
    </row>
    <row r="49" spans="2:5" ht="15.75" customHeight="1" x14ac:dyDescent="0.25">
      <c r="B49" s="26" t="s">
        <v>48</v>
      </c>
      <c r="C49" s="27">
        <v>2</v>
      </c>
      <c r="D49" s="1"/>
      <c r="E49" s="27">
        <v>2</v>
      </c>
    </row>
    <row r="50" spans="2:5" x14ac:dyDescent="0.25">
      <c r="B50" s="2" t="s">
        <v>56</v>
      </c>
      <c r="C50" s="27">
        <v>1.55</v>
      </c>
      <c r="D50" s="1"/>
      <c r="E50" s="27">
        <v>1.55</v>
      </c>
    </row>
    <row r="51" spans="2:5" ht="15.75" thickBot="1" x14ac:dyDescent="0.3">
      <c r="B51" s="4" t="s">
        <v>57</v>
      </c>
      <c r="C51" s="33">
        <v>0.1</v>
      </c>
      <c r="D51" s="3">
        <v>0.1</v>
      </c>
      <c r="E51" s="33">
        <v>0</v>
      </c>
    </row>
    <row r="52" spans="2:5" ht="15.75" thickBot="1" x14ac:dyDescent="0.3">
      <c r="B52" s="37" t="s">
        <v>58</v>
      </c>
      <c r="C52" s="38">
        <f>SUM(C43:C51)</f>
        <v>7.6499999999999995</v>
      </c>
      <c r="D52" s="39">
        <f>SUM(D43:D51)</f>
        <v>0.55000000000000004</v>
      </c>
      <c r="E52" s="40">
        <f>SUM(E43:E51)</f>
        <v>7.1000000000000005</v>
      </c>
    </row>
    <row r="53" spans="2:5" ht="57" customHeight="1" x14ac:dyDescent="0.25">
      <c r="B53" s="34" t="s">
        <v>67</v>
      </c>
      <c r="C53" s="35" t="s">
        <v>43</v>
      </c>
      <c r="D53" s="35" t="s">
        <v>59</v>
      </c>
      <c r="E53" s="36" t="s">
        <v>44</v>
      </c>
    </row>
    <row r="54" spans="2:5" x14ac:dyDescent="0.25">
      <c r="B54" s="25" t="s">
        <v>39</v>
      </c>
      <c r="C54" s="27">
        <v>1</v>
      </c>
      <c r="D54" s="1"/>
      <c r="E54" s="27">
        <v>1</v>
      </c>
    </row>
    <row r="55" spans="2:5" x14ac:dyDescent="0.25">
      <c r="B55" s="25" t="s">
        <v>40</v>
      </c>
      <c r="C55" s="27">
        <v>0.5</v>
      </c>
      <c r="D55" s="1"/>
      <c r="E55" s="27">
        <v>0.5</v>
      </c>
    </row>
    <row r="56" spans="2:5" ht="45" x14ac:dyDescent="0.25">
      <c r="B56" s="26" t="s">
        <v>41</v>
      </c>
      <c r="C56" s="27">
        <v>0.5</v>
      </c>
      <c r="D56" s="1"/>
      <c r="E56" s="27">
        <v>0.5</v>
      </c>
    </row>
    <row r="57" spans="2:5" ht="30" x14ac:dyDescent="0.25">
      <c r="B57" s="26" t="s">
        <v>42</v>
      </c>
      <c r="C57" s="27">
        <v>3</v>
      </c>
      <c r="D57" s="1"/>
      <c r="E57" s="27">
        <v>3</v>
      </c>
    </row>
    <row r="58" spans="2:5" x14ac:dyDescent="0.25">
      <c r="B58" s="26" t="s">
        <v>63</v>
      </c>
      <c r="C58" s="27">
        <v>0.25</v>
      </c>
      <c r="D58" s="1">
        <v>0.25</v>
      </c>
      <c r="E58" s="27"/>
    </row>
    <row r="59" spans="2:5" x14ac:dyDescent="0.25">
      <c r="B59" s="25" t="s">
        <v>45</v>
      </c>
      <c r="C59" s="27">
        <v>1.5</v>
      </c>
      <c r="D59" s="1"/>
      <c r="E59" s="27">
        <v>1.5</v>
      </c>
    </row>
    <row r="60" spans="2:5" x14ac:dyDescent="0.25">
      <c r="B60" s="25" t="s">
        <v>46</v>
      </c>
      <c r="C60" s="27">
        <v>2</v>
      </c>
      <c r="D60" s="1"/>
      <c r="E60" s="27">
        <v>2</v>
      </c>
    </row>
    <row r="61" spans="2:5" x14ac:dyDescent="0.25">
      <c r="B61" s="25" t="s">
        <v>64</v>
      </c>
      <c r="C61" s="27">
        <v>1</v>
      </c>
      <c r="D61" s="1"/>
      <c r="E61" s="27">
        <v>1</v>
      </c>
    </row>
    <row r="62" spans="2:5" x14ac:dyDescent="0.25">
      <c r="B62" s="25" t="s">
        <v>47</v>
      </c>
      <c r="C62" s="27">
        <v>0.5</v>
      </c>
      <c r="D62" s="1"/>
      <c r="E62" s="27">
        <v>0.5</v>
      </c>
    </row>
    <row r="63" spans="2:5" ht="12.75" customHeight="1" x14ac:dyDescent="0.25">
      <c r="B63" s="26" t="s">
        <v>48</v>
      </c>
      <c r="C63" s="27">
        <v>1</v>
      </c>
      <c r="D63" s="1"/>
      <c r="E63" s="27">
        <v>1</v>
      </c>
    </row>
    <row r="64" spans="2:5" ht="15" customHeight="1" x14ac:dyDescent="0.25">
      <c r="B64" s="2" t="s">
        <v>49</v>
      </c>
      <c r="C64" s="27">
        <v>1</v>
      </c>
      <c r="D64" s="1"/>
      <c r="E64" s="27">
        <v>1</v>
      </c>
    </row>
    <row r="65" spans="2:5" x14ac:dyDescent="0.25">
      <c r="B65" s="2" t="s">
        <v>50</v>
      </c>
      <c r="C65" s="27">
        <v>0.5</v>
      </c>
      <c r="D65" s="1">
        <v>0.5</v>
      </c>
      <c r="E65" s="27">
        <v>0</v>
      </c>
    </row>
    <row r="66" spans="2:5" x14ac:dyDescent="0.25">
      <c r="B66" s="2" t="s">
        <v>51</v>
      </c>
      <c r="C66" s="27">
        <v>0.25</v>
      </c>
      <c r="D66" s="1"/>
      <c r="E66" s="27">
        <v>0.25</v>
      </c>
    </row>
    <row r="67" spans="2:5" x14ac:dyDescent="0.25">
      <c r="B67" s="2" t="s">
        <v>65</v>
      </c>
      <c r="C67" s="27">
        <v>0.25</v>
      </c>
      <c r="D67" s="1"/>
      <c r="E67" s="27">
        <v>0.25</v>
      </c>
    </row>
    <row r="68" spans="2:5" x14ac:dyDescent="0.25">
      <c r="B68" s="2" t="s">
        <v>52</v>
      </c>
      <c r="C68" s="27">
        <v>0.5</v>
      </c>
      <c r="D68" s="1"/>
      <c r="E68" s="27">
        <v>0.5</v>
      </c>
    </row>
    <row r="69" spans="2:5" x14ac:dyDescent="0.25">
      <c r="B69" s="2" t="s">
        <v>53</v>
      </c>
      <c r="C69" s="27">
        <v>1.1499999999999999</v>
      </c>
      <c r="D69" s="1">
        <v>0.15</v>
      </c>
      <c r="E69" s="27">
        <v>1</v>
      </c>
    </row>
    <row r="70" spans="2:5" ht="45" customHeight="1" x14ac:dyDescent="0.25">
      <c r="B70" s="26" t="s">
        <v>61</v>
      </c>
      <c r="C70" s="27">
        <v>0.5</v>
      </c>
      <c r="D70" s="1"/>
      <c r="E70" s="27">
        <v>0.5</v>
      </c>
    </row>
    <row r="71" spans="2:5" ht="30" x14ac:dyDescent="0.25">
      <c r="B71" s="26" t="s">
        <v>66</v>
      </c>
      <c r="C71" s="27">
        <v>2</v>
      </c>
      <c r="D71" s="1">
        <v>1</v>
      </c>
      <c r="E71" s="27">
        <v>1</v>
      </c>
    </row>
    <row r="72" spans="2:5" ht="30" x14ac:dyDescent="0.25">
      <c r="B72" s="2" t="s">
        <v>55</v>
      </c>
      <c r="C72" s="27">
        <v>0.25</v>
      </c>
      <c r="D72" s="1"/>
      <c r="E72" s="27">
        <v>0.25</v>
      </c>
    </row>
    <row r="73" spans="2:5" x14ac:dyDescent="0.25">
      <c r="B73" s="2" t="s">
        <v>56</v>
      </c>
      <c r="C73" s="27">
        <v>3.3</v>
      </c>
      <c r="D73" s="1">
        <v>1.5</v>
      </c>
      <c r="E73" s="27">
        <v>1.8</v>
      </c>
    </row>
    <row r="74" spans="2:5" ht="15.75" thickBot="1" x14ac:dyDescent="0.3">
      <c r="B74" s="4" t="s">
        <v>57</v>
      </c>
      <c r="C74" s="33">
        <v>0.25</v>
      </c>
      <c r="D74" s="3"/>
      <c r="E74" s="33">
        <v>0.25</v>
      </c>
    </row>
    <row r="75" spans="2:5" ht="15.75" thickBot="1" x14ac:dyDescent="0.3">
      <c r="B75" s="37" t="s">
        <v>58</v>
      </c>
      <c r="C75" s="38">
        <f>SUM(C54:C74)</f>
        <v>21.2</v>
      </c>
      <c r="D75" s="39">
        <f>SUM(D54:D74)</f>
        <v>3.4</v>
      </c>
      <c r="E75" s="40">
        <f>SUM(E54:E74)</f>
        <v>17.8</v>
      </c>
    </row>
    <row r="76" spans="2:5" ht="57.75" customHeight="1" x14ac:dyDescent="0.25">
      <c r="B76" s="34" t="s">
        <v>68</v>
      </c>
      <c r="C76" s="35" t="s">
        <v>43</v>
      </c>
      <c r="D76" s="35" t="s">
        <v>59</v>
      </c>
      <c r="E76" s="36" t="s">
        <v>44</v>
      </c>
    </row>
    <row r="77" spans="2:5" x14ac:dyDescent="0.25">
      <c r="B77" s="25" t="s">
        <v>39</v>
      </c>
      <c r="C77" s="27">
        <v>1</v>
      </c>
      <c r="D77" s="1"/>
      <c r="E77" s="27">
        <v>1</v>
      </c>
    </row>
    <row r="78" spans="2:5" x14ac:dyDescent="0.25">
      <c r="B78" s="25" t="s">
        <v>40</v>
      </c>
      <c r="C78" s="27">
        <v>0.5</v>
      </c>
      <c r="D78" s="1"/>
      <c r="E78" s="27">
        <v>0.5</v>
      </c>
    </row>
    <row r="79" spans="2:5" ht="45" x14ac:dyDescent="0.25">
      <c r="B79" s="26" t="s">
        <v>41</v>
      </c>
      <c r="C79" s="27">
        <v>1</v>
      </c>
      <c r="D79" s="1">
        <v>0.5</v>
      </c>
      <c r="E79" s="27">
        <v>0.5</v>
      </c>
    </row>
    <row r="80" spans="2:5" ht="30" x14ac:dyDescent="0.25">
      <c r="B80" s="26" t="s">
        <v>42</v>
      </c>
      <c r="C80" s="27">
        <v>3.5</v>
      </c>
      <c r="D80" s="1"/>
      <c r="E80" s="27">
        <v>3.5</v>
      </c>
    </row>
    <row r="81" spans="2:5" x14ac:dyDescent="0.25">
      <c r="B81" s="25" t="s">
        <v>45</v>
      </c>
      <c r="C81" s="27">
        <v>1.5</v>
      </c>
      <c r="D81" s="1">
        <v>0.5</v>
      </c>
      <c r="E81" s="27">
        <v>1</v>
      </c>
    </row>
    <row r="82" spans="2:5" x14ac:dyDescent="0.25">
      <c r="B82" s="25" t="s">
        <v>46</v>
      </c>
      <c r="C82" s="27">
        <v>2</v>
      </c>
      <c r="D82" s="1"/>
      <c r="E82" s="27">
        <v>2</v>
      </c>
    </row>
    <row r="83" spans="2:5" x14ac:dyDescent="0.25">
      <c r="B83" s="25" t="s">
        <v>64</v>
      </c>
      <c r="C83" s="27">
        <v>0.5</v>
      </c>
      <c r="D83" s="1">
        <v>0.5</v>
      </c>
      <c r="E83" s="27">
        <v>0</v>
      </c>
    </row>
    <row r="84" spans="2:5" x14ac:dyDescent="0.25">
      <c r="B84" s="25" t="s">
        <v>47</v>
      </c>
      <c r="C84" s="27">
        <v>0.75</v>
      </c>
      <c r="D84" s="1">
        <v>0.25</v>
      </c>
      <c r="E84" s="27">
        <v>0.5</v>
      </c>
    </row>
    <row r="85" spans="2:5" ht="16.5" customHeight="1" x14ac:dyDescent="0.25">
      <c r="B85" s="26" t="s">
        <v>48</v>
      </c>
      <c r="C85" s="27">
        <v>2</v>
      </c>
      <c r="D85" s="1"/>
      <c r="E85" s="27">
        <v>2</v>
      </c>
    </row>
    <row r="86" spans="2:5" x14ac:dyDescent="0.25">
      <c r="B86" s="2" t="s">
        <v>51</v>
      </c>
      <c r="C86" s="27">
        <v>0.25</v>
      </c>
      <c r="D86" s="1"/>
      <c r="E86" s="27">
        <v>0.25</v>
      </c>
    </row>
    <row r="87" spans="2:5" x14ac:dyDescent="0.25">
      <c r="B87" s="2" t="s">
        <v>65</v>
      </c>
      <c r="C87" s="27">
        <v>0.25</v>
      </c>
      <c r="D87" s="1"/>
      <c r="E87" s="27">
        <v>0.25</v>
      </c>
    </row>
    <row r="88" spans="2:5" x14ac:dyDescent="0.25">
      <c r="B88" s="2" t="s">
        <v>52</v>
      </c>
      <c r="C88" s="27">
        <v>0.5</v>
      </c>
      <c r="D88" s="1"/>
      <c r="E88" s="27">
        <v>0.5</v>
      </c>
    </row>
    <row r="89" spans="2:5" x14ac:dyDescent="0.25">
      <c r="B89" s="2" t="s">
        <v>53</v>
      </c>
      <c r="C89" s="27">
        <v>2.2999999999999998</v>
      </c>
      <c r="D89" s="1"/>
      <c r="E89" s="27">
        <v>2.2999999999999998</v>
      </c>
    </row>
    <row r="90" spans="2:5" x14ac:dyDescent="0.25">
      <c r="B90" s="26" t="s">
        <v>69</v>
      </c>
      <c r="C90" s="27">
        <v>0.25</v>
      </c>
      <c r="D90" s="1"/>
      <c r="E90" s="27">
        <v>0.25</v>
      </c>
    </row>
    <row r="91" spans="2:5" ht="30" x14ac:dyDescent="0.25">
      <c r="B91" s="26" t="s">
        <v>66</v>
      </c>
      <c r="C91" s="27">
        <v>2</v>
      </c>
      <c r="D91" s="1">
        <v>1</v>
      </c>
      <c r="E91" s="27">
        <v>1</v>
      </c>
    </row>
    <row r="92" spans="2:5" ht="30" x14ac:dyDescent="0.25">
      <c r="B92" s="2" t="s">
        <v>55</v>
      </c>
      <c r="C92" s="27">
        <v>0.5</v>
      </c>
      <c r="D92" s="1"/>
      <c r="E92" s="27">
        <v>0.5</v>
      </c>
    </row>
    <row r="93" spans="2:5" x14ac:dyDescent="0.25">
      <c r="B93" s="2" t="s">
        <v>56</v>
      </c>
      <c r="C93" s="27">
        <v>3.6</v>
      </c>
      <c r="D93" s="1"/>
      <c r="E93" s="27">
        <v>3.6</v>
      </c>
    </row>
    <row r="94" spans="2:5" ht="15.75" thickBot="1" x14ac:dyDescent="0.3">
      <c r="B94" s="4" t="s">
        <v>57</v>
      </c>
      <c r="C94" s="33">
        <v>0.5</v>
      </c>
      <c r="D94" s="3"/>
      <c r="E94" s="33">
        <v>0.5</v>
      </c>
    </row>
    <row r="95" spans="2:5" ht="15.75" thickBot="1" x14ac:dyDescent="0.3">
      <c r="B95" s="37" t="s">
        <v>58</v>
      </c>
      <c r="C95" s="38">
        <f>SUM(C77:C94)</f>
        <v>22.900000000000002</v>
      </c>
      <c r="D95" s="39">
        <f>SUM(D77:D94)</f>
        <v>2.75</v>
      </c>
      <c r="E95" s="40">
        <f>SUM(E77:E94)</f>
        <v>20.150000000000002</v>
      </c>
    </row>
    <row r="96" spans="2:5" ht="57" customHeight="1" x14ac:dyDescent="0.25">
      <c r="B96" s="34" t="s">
        <v>70</v>
      </c>
      <c r="C96" s="35" t="s">
        <v>43</v>
      </c>
      <c r="D96" s="35" t="s">
        <v>59</v>
      </c>
      <c r="E96" s="36" t="s">
        <v>44</v>
      </c>
    </row>
    <row r="97" spans="2:5" x14ac:dyDescent="0.25">
      <c r="B97" s="25" t="s">
        <v>39</v>
      </c>
      <c r="C97" s="27">
        <v>1</v>
      </c>
      <c r="D97" s="1"/>
      <c r="E97" s="27">
        <v>1</v>
      </c>
    </row>
    <row r="98" spans="2:5" x14ac:dyDescent="0.25">
      <c r="B98" s="25" t="s">
        <v>40</v>
      </c>
      <c r="C98" s="27">
        <v>0.75</v>
      </c>
      <c r="D98" s="1">
        <v>0.25</v>
      </c>
      <c r="E98" s="27">
        <v>0.5</v>
      </c>
    </row>
    <row r="99" spans="2:5" ht="45" x14ac:dyDescent="0.25">
      <c r="B99" s="26" t="s">
        <v>41</v>
      </c>
      <c r="C99" s="27">
        <v>1</v>
      </c>
      <c r="D99" s="1"/>
      <c r="E99" s="27">
        <v>1</v>
      </c>
    </row>
    <row r="100" spans="2:5" ht="30" x14ac:dyDescent="0.25">
      <c r="B100" s="26" t="s">
        <v>42</v>
      </c>
      <c r="C100" s="27">
        <v>5</v>
      </c>
      <c r="D100" s="1"/>
      <c r="E100" s="27">
        <v>5</v>
      </c>
    </row>
    <row r="101" spans="2:5" x14ac:dyDescent="0.25">
      <c r="B101" s="25" t="s">
        <v>45</v>
      </c>
      <c r="C101" s="27">
        <v>2.75</v>
      </c>
      <c r="D101" s="1">
        <v>0.75</v>
      </c>
      <c r="E101" s="27">
        <v>2</v>
      </c>
    </row>
    <row r="102" spans="2:5" x14ac:dyDescent="0.25">
      <c r="B102" s="25" t="s">
        <v>46</v>
      </c>
      <c r="C102" s="27">
        <v>2</v>
      </c>
      <c r="D102" s="1"/>
      <c r="E102" s="27">
        <v>2</v>
      </c>
    </row>
    <row r="103" spans="2:5" x14ac:dyDescent="0.25">
      <c r="B103" s="25" t="s">
        <v>64</v>
      </c>
      <c r="C103" s="27">
        <v>0.5</v>
      </c>
      <c r="D103" s="1"/>
      <c r="E103" s="27">
        <v>0.5</v>
      </c>
    </row>
    <row r="104" spans="2:5" ht="16.5" customHeight="1" x14ac:dyDescent="0.25">
      <c r="B104" s="26" t="s">
        <v>48</v>
      </c>
      <c r="C104" s="27">
        <v>1</v>
      </c>
      <c r="D104" s="1"/>
      <c r="E104" s="27">
        <v>1</v>
      </c>
    </row>
    <row r="105" spans="2:5" ht="18.75" customHeight="1" x14ac:dyDescent="0.25">
      <c r="B105" s="2" t="s">
        <v>49</v>
      </c>
      <c r="C105" s="27">
        <v>1</v>
      </c>
      <c r="D105" s="1"/>
      <c r="E105" s="27">
        <v>1</v>
      </c>
    </row>
    <row r="106" spans="2:5" x14ac:dyDescent="0.25">
      <c r="B106" s="2" t="s">
        <v>51</v>
      </c>
      <c r="C106" s="27">
        <v>0.25</v>
      </c>
      <c r="D106" s="1"/>
      <c r="E106" s="27">
        <v>0.25</v>
      </c>
    </row>
    <row r="107" spans="2:5" x14ac:dyDescent="0.25">
      <c r="B107" s="2" t="s">
        <v>71</v>
      </c>
      <c r="C107" s="27">
        <v>1</v>
      </c>
      <c r="D107" s="1"/>
      <c r="E107" s="27">
        <v>1</v>
      </c>
    </row>
    <row r="108" spans="2:5" x14ac:dyDescent="0.25">
      <c r="B108" s="2" t="s">
        <v>52</v>
      </c>
      <c r="C108" s="27">
        <v>0.5</v>
      </c>
      <c r="D108" s="1"/>
      <c r="E108" s="27">
        <v>0.5</v>
      </c>
    </row>
    <row r="109" spans="2:5" x14ac:dyDescent="0.25">
      <c r="B109" s="2" t="s">
        <v>53</v>
      </c>
      <c r="C109" s="27">
        <v>2.2999999999999998</v>
      </c>
      <c r="D109" s="1">
        <v>0.3</v>
      </c>
      <c r="E109" s="27">
        <v>2</v>
      </c>
    </row>
    <row r="110" spans="2:5" ht="30" x14ac:dyDescent="0.25">
      <c r="B110" s="2" t="s">
        <v>55</v>
      </c>
      <c r="C110" s="27">
        <v>0.5</v>
      </c>
      <c r="D110" s="1"/>
      <c r="E110" s="27">
        <v>0.5</v>
      </c>
    </row>
    <row r="111" spans="2:5" ht="45" customHeight="1" x14ac:dyDescent="0.25">
      <c r="B111" s="26" t="s">
        <v>61</v>
      </c>
      <c r="C111" s="27">
        <v>0.5</v>
      </c>
      <c r="D111" s="1"/>
      <c r="E111" s="27">
        <v>0.5</v>
      </c>
    </row>
    <row r="112" spans="2:5" x14ac:dyDescent="0.25">
      <c r="B112" s="2" t="s">
        <v>56</v>
      </c>
      <c r="C112" s="27">
        <v>3.6</v>
      </c>
      <c r="D112" s="1">
        <v>0.7</v>
      </c>
      <c r="E112" s="27">
        <v>2.9</v>
      </c>
    </row>
    <row r="113" spans="2:5" ht="15.75" thickBot="1" x14ac:dyDescent="0.3">
      <c r="B113" s="4" t="s">
        <v>57</v>
      </c>
      <c r="C113" s="33">
        <v>0.5</v>
      </c>
      <c r="D113" s="3">
        <v>0.25</v>
      </c>
      <c r="E113" s="33">
        <v>0.25</v>
      </c>
    </row>
    <row r="114" spans="2:5" ht="15.75" thickBot="1" x14ac:dyDescent="0.3">
      <c r="B114" s="37" t="s">
        <v>58</v>
      </c>
      <c r="C114" s="38">
        <f>SUM(C97:C113)</f>
        <v>24.150000000000002</v>
      </c>
      <c r="D114" s="39">
        <f>SUM(D97:D113)</f>
        <v>2.25</v>
      </c>
      <c r="E114" s="40">
        <f>SUM(E97:E113)</f>
        <v>21.9</v>
      </c>
    </row>
    <row r="115" spans="2:5" ht="56.25" customHeight="1" x14ac:dyDescent="0.25">
      <c r="B115" s="34" t="s">
        <v>72</v>
      </c>
      <c r="C115" s="35" t="s">
        <v>43</v>
      </c>
      <c r="D115" s="35" t="s">
        <v>59</v>
      </c>
      <c r="E115" s="36" t="s">
        <v>44</v>
      </c>
    </row>
    <row r="116" spans="2:5" x14ac:dyDescent="0.25">
      <c r="B116" s="25" t="s">
        <v>39</v>
      </c>
      <c r="C116" s="27">
        <v>1</v>
      </c>
      <c r="D116" s="1"/>
      <c r="E116" s="27">
        <v>1</v>
      </c>
    </row>
    <row r="117" spans="2:5" x14ac:dyDescent="0.25">
      <c r="B117" s="25" t="s">
        <v>40</v>
      </c>
      <c r="C117" s="27">
        <v>1</v>
      </c>
      <c r="D117" s="1">
        <v>0.25</v>
      </c>
      <c r="E117" s="27">
        <v>0.75</v>
      </c>
    </row>
    <row r="118" spans="2:5" x14ac:dyDescent="0.25">
      <c r="B118" s="25" t="s">
        <v>60</v>
      </c>
      <c r="C118" s="27">
        <v>0.5</v>
      </c>
      <c r="D118" s="1">
        <v>0.5</v>
      </c>
      <c r="E118" s="27">
        <v>0</v>
      </c>
    </row>
    <row r="119" spans="2:5" ht="45" x14ac:dyDescent="0.25">
      <c r="B119" s="26" t="s">
        <v>41</v>
      </c>
      <c r="C119" s="27">
        <v>1</v>
      </c>
      <c r="D119" s="1"/>
      <c r="E119" s="27">
        <v>1</v>
      </c>
    </row>
    <row r="120" spans="2:5" x14ac:dyDescent="0.25">
      <c r="B120" s="26" t="s">
        <v>50</v>
      </c>
      <c r="C120" s="27">
        <v>0.75</v>
      </c>
      <c r="D120" s="1">
        <v>0.75</v>
      </c>
      <c r="E120" s="27">
        <v>0</v>
      </c>
    </row>
    <row r="121" spans="2:5" ht="30" x14ac:dyDescent="0.25">
      <c r="B121" s="26" t="s">
        <v>42</v>
      </c>
      <c r="C121" s="27">
        <v>6.75</v>
      </c>
      <c r="D121" s="1">
        <v>1</v>
      </c>
      <c r="E121" s="27">
        <v>5.75</v>
      </c>
    </row>
    <row r="122" spans="2:5" x14ac:dyDescent="0.25">
      <c r="B122" s="25" t="s">
        <v>45</v>
      </c>
      <c r="C122" s="27">
        <v>2.5</v>
      </c>
      <c r="D122" s="1"/>
      <c r="E122" s="27">
        <v>2.5</v>
      </c>
    </row>
    <row r="123" spans="2:5" x14ac:dyDescent="0.25">
      <c r="B123" s="25" t="s">
        <v>46</v>
      </c>
      <c r="C123" s="27">
        <v>2</v>
      </c>
      <c r="D123" s="1"/>
      <c r="E123" s="27">
        <v>2</v>
      </c>
    </row>
    <row r="124" spans="2:5" x14ac:dyDescent="0.25">
      <c r="B124" s="25" t="s">
        <v>64</v>
      </c>
      <c r="C124" s="27">
        <v>1.5</v>
      </c>
      <c r="D124" s="1"/>
      <c r="E124" s="27">
        <v>1.5</v>
      </c>
    </row>
    <row r="125" spans="2:5" x14ac:dyDescent="0.25">
      <c r="B125" s="25" t="s">
        <v>69</v>
      </c>
      <c r="C125" s="27">
        <v>0.75</v>
      </c>
      <c r="D125" s="1">
        <v>0.25</v>
      </c>
      <c r="E125" s="27">
        <v>0.5</v>
      </c>
    </row>
    <row r="126" spans="2:5" ht="12.75" customHeight="1" x14ac:dyDescent="0.25">
      <c r="B126" s="26" t="s">
        <v>48</v>
      </c>
      <c r="C126" s="27">
        <v>2</v>
      </c>
      <c r="D126" s="1">
        <v>1</v>
      </c>
      <c r="E126" s="27">
        <v>1</v>
      </c>
    </row>
    <row r="127" spans="2:5" ht="15.75" customHeight="1" x14ac:dyDescent="0.25">
      <c r="B127" s="2" t="s">
        <v>49</v>
      </c>
      <c r="C127" s="27">
        <v>2</v>
      </c>
      <c r="D127" s="1"/>
      <c r="E127" s="27">
        <v>2</v>
      </c>
    </row>
    <row r="128" spans="2:5" x14ac:dyDescent="0.25">
      <c r="B128" s="2" t="s">
        <v>51</v>
      </c>
      <c r="C128" s="27">
        <v>0.25</v>
      </c>
      <c r="D128" s="1"/>
      <c r="E128" s="27">
        <v>0.25</v>
      </c>
    </row>
    <row r="129" spans="2:5" x14ac:dyDescent="0.25">
      <c r="B129" s="2" t="s">
        <v>65</v>
      </c>
      <c r="C129" s="27">
        <v>0.25</v>
      </c>
      <c r="D129" s="1"/>
      <c r="E129" s="27">
        <v>0.25</v>
      </c>
    </row>
    <row r="130" spans="2:5" x14ac:dyDescent="0.25">
      <c r="B130" s="2" t="s">
        <v>52</v>
      </c>
      <c r="C130" s="27">
        <v>1.25</v>
      </c>
      <c r="D130" s="1">
        <v>0.25</v>
      </c>
      <c r="E130" s="27">
        <v>1</v>
      </c>
    </row>
    <row r="131" spans="2:5" x14ac:dyDescent="0.25">
      <c r="B131" s="2" t="s">
        <v>53</v>
      </c>
      <c r="C131" s="27">
        <v>3.45</v>
      </c>
      <c r="D131" s="1">
        <v>1.1499999999999999</v>
      </c>
      <c r="E131" s="27">
        <v>2.2999999999999998</v>
      </c>
    </row>
    <row r="132" spans="2:5" ht="30" x14ac:dyDescent="0.25">
      <c r="B132" s="26" t="s">
        <v>73</v>
      </c>
      <c r="C132" s="27">
        <v>4</v>
      </c>
      <c r="D132" s="1">
        <v>2</v>
      </c>
      <c r="E132" s="27">
        <v>2</v>
      </c>
    </row>
    <row r="133" spans="2:5" x14ac:dyDescent="0.25">
      <c r="B133" s="2" t="s">
        <v>47</v>
      </c>
      <c r="C133" s="27">
        <v>1.5</v>
      </c>
      <c r="D133" s="1"/>
      <c r="E133" s="27">
        <v>1.5</v>
      </c>
    </row>
    <row r="134" spans="2:5" ht="30" x14ac:dyDescent="0.25">
      <c r="B134" s="2" t="s">
        <v>55</v>
      </c>
      <c r="C134" s="27">
        <v>0.5</v>
      </c>
      <c r="D134" s="1"/>
      <c r="E134" s="27">
        <v>0.5</v>
      </c>
    </row>
    <row r="135" spans="2:5" ht="43.5" customHeight="1" x14ac:dyDescent="0.25">
      <c r="B135" s="26" t="s">
        <v>61</v>
      </c>
      <c r="C135" s="27">
        <v>0.25</v>
      </c>
      <c r="D135" s="1">
        <v>0.25</v>
      </c>
      <c r="E135" s="27">
        <v>0</v>
      </c>
    </row>
    <row r="136" spans="2:5" x14ac:dyDescent="0.25">
      <c r="B136" s="2" t="s">
        <v>56</v>
      </c>
      <c r="C136" s="27">
        <v>5.4</v>
      </c>
      <c r="D136" s="1">
        <v>1.8</v>
      </c>
      <c r="E136" s="27">
        <v>3.6</v>
      </c>
    </row>
    <row r="137" spans="2:5" ht="15.75" thickBot="1" x14ac:dyDescent="0.3">
      <c r="B137" s="4" t="s">
        <v>57</v>
      </c>
      <c r="C137" s="33">
        <v>0.75</v>
      </c>
      <c r="D137" s="3">
        <v>0.25</v>
      </c>
      <c r="E137" s="33">
        <v>0.5</v>
      </c>
    </row>
    <row r="138" spans="2:5" ht="15.75" thickBot="1" x14ac:dyDescent="0.3">
      <c r="B138" s="37" t="s">
        <v>58</v>
      </c>
      <c r="C138" s="38">
        <f>SUM(C116:C137)</f>
        <v>39.35</v>
      </c>
      <c r="D138" s="39">
        <f>SUM(D116:D137)</f>
        <v>9.4500000000000011</v>
      </c>
      <c r="E138" s="40">
        <f>SUM(E116:E137)</f>
        <v>29.900000000000002</v>
      </c>
    </row>
    <row r="139" spans="2:5" ht="58.5" customHeight="1" x14ac:dyDescent="0.25">
      <c r="B139" s="24" t="s">
        <v>74</v>
      </c>
      <c r="C139" s="2" t="s">
        <v>43</v>
      </c>
      <c r="D139" s="2" t="s">
        <v>59</v>
      </c>
      <c r="E139" s="29" t="s">
        <v>44</v>
      </c>
    </row>
    <row r="140" spans="2:5" x14ac:dyDescent="0.25">
      <c r="B140" s="25" t="s">
        <v>39</v>
      </c>
      <c r="C140" s="27">
        <v>1</v>
      </c>
      <c r="D140" s="1">
        <v>0.25</v>
      </c>
      <c r="E140" s="27">
        <v>0.75</v>
      </c>
    </row>
    <row r="141" spans="2:5" x14ac:dyDescent="0.25">
      <c r="B141" s="25" t="s">
        <v>40</v>
      </c>
      <c r="C141" s="27">
        <v>0.5</v>
      </c>
      <c r="D141" s="1"/>
      <c r="E141" s="27">
        <v>0.5</v>
      </c>
    </row>
    <row r="142" spans="2:5" ht="45" x14ac:dyDescent="0.25">
      <c r="B142" s="26" t="s">
        <v>41</v>
      </c>
      <c r="C142" s="27">
        <v>1</v>
      </c>
      <c r="D142" s="1"/>
      <c r="E142" s="27">
        <v>1</v>
      </c>
    </row>
    <row r="143" spans="2:5" x14ac:dyDescent="0.25">
      <c r="B143" s="26" t="s">
        <v>50</v>
      </c>
      <c r="C143" s="27">
        <v>0.5</v>
      </c>
      <c r="D143" s="1">
        <v>0.5</v>
      </c>
      <c r="E143" s="27">
        <v>0</v>
      </c>
    </row>
    <row r="144" spans="2:5" ht="30" x14ac:dyDescent="0.25">
      <c r="B144" s="26" t="s">
        <v>42</v>
      </c>
      <c r="C144" s="27">
        <v>2</v>
      </c>
      <c r="D144" s="1"/>
      <c r="E144" s="27">
        <v>2</v>
      </c>
    </row>
    <row r="145" spans="2:5" x14ac:dyDescent="0.25">
      <c r="B145" s="25" t="s">
        <v>45</v>
      </c>
      <c r="C145" s="27">
        <v>2.5</v>
      </c>
      <c r="D145" s="1"/>
      <c r="E145" s="27">
        <v>2.5</v>
      </c>
    </row>
    <row r="146" spans="2:5" x14ac:dyDescent="0.25">
      <c r="B146" s="25" t="s">
        <v>46</v>
      </c>
      <c r="C146" s="27">
        <v>2</v>
      </c>
      <c r="D146" s="1"/>
      <c r="E146" s="27">
        <v>2</v>
      </c>
    </row>
    <row r="147" spans="2:5" x14ac:dyDescent="0.25">
      <c r="B147" s="25" t="s">
        <v>64</v>
      </c>
      <c r="C147" s="27">
        <v>0.5</v>
      </c>
      <c r="D147" s="1"/>
      <c r="E147" s="27">
        <v>0.5</v>
      </c>
    </row>
    <row r="148" spans="2:5" x14ac:dyDescent="0.25">
      <c r="B148" s="25" t="s">
        <v>69</v>
      </c>
      <c r="C148" s="27">
        <v>0.5</v>
      </c>
      <c r="D148" s="1"/>
      <c r="E148" s="27">
        <v>0.5</v>
      </c>
    </row>
    <row r="149" spans="2:5" ht="15.75" customHeight="1" x14ac:dyDescent="0.25">
      <c r="B149" s="26" t="s">
        <v>48</v>
      </c>
      <c r="C149" s="27">
        <v>2</v>
      </c>
      <c r="D149" s="1"/>
      <c r="E149" s="27">
        <v>2</v>
      </c>
    </row>
    <row r="150" spans="2:5" x14ac:dyDescent="0.25">
      <c r="B150" s="2" t="s">
        <v>51</v>
      </c>
      <c r="C150" s="27">
        <v>0.25</v>
      </c>
      <c r="D150" s="1"/>
      <c r="E150" s="27">
        <v>0.25</v>
      </c>
    </row>
    <row r="151" spans="2:5" x14ac:dyDescent="0.25">
      <c r="B151" s="2" t="s">
        <v>52</v>
      </c>
      <c r="C151" s="27">
        <v>0.5</v>
      </c>
      <c r="D151" s="1"/>
      <c r="E151" s="27">
        <v>0.5</v>
      </c>
    </row>
    <row r="152" spans="2:5" x14ac:dyDescent="0.25">
      <c r="B152" s="2" t="s">
        <v>53</v>
      </c>
      <c r="C152" s="27">
        <v>2</v>
      </c>
      <c r="D152" s="1">
        <v>0.85</v>
      </c>
      <c r="E152" s="27">
        <v>1.1499999999999999</v>
      </c>
    </row>
    <row r="153" spans="2:5" ht="30" x14ac:dyDescent="0.25">
      <c r="B153" s="26" t="s">
        <v>73</v>
      </c>
      <c r="C153" s="27">
        <v>1</v>
      </c>
      <c r="D153" s="1"/>
      <c r="E153" s="27">
        <v>1</v>
      </c>
    </row>
    <row r="154" spans="2:5" ht="30" x14ac:dyDescent="0.25">
      <c r="B154" s="2" t="s">
        <v>55</v>
      </c>
      <c r="C154" s="27">
        <v>0.5</v>
      </c>
      <c r="D154" s="1">
        <v>0.25</v>
      </c>
      <c r="E154" s="27">
        <v>0.25</v>
      </c>
    </row>
    <row r="155" spans="2:5" x14ac:dyDescent="0.25">
      <c r="B155" s="2" t="s">
        <v>56</v>
      </c>
      <c r="C155" s="27">
        <v>3.6</v>
      </c>
      <c r="D155" s="1">
        <v>1.8</v>
      </c>
      <c r="E155" s="27">
        <v>1.8</v>
      </c>
    </row>
    <row r="156" spans="2:5" ht="15.75" thickBot="1" x14ac:dyDescent="0.3">
      <c r="B156" s="4" t="s">
        <v>57</v>
      </c>
      <c r="C156" s="33">
        <v>0.5</v>
      </c>
      <c r="D156" s="3"/>
      <c r="E156" s="33">
        <v>0.5</v>
      </c>
    </row>
    <row r="157" spans="2:5" ht="15.75" thickBot="1" x14ac:dyDescent="0.3">
      <c r="B157" s="41" t="s">
        <v>58</v>
      </c>
      <c r="C157" s="42">
        <f>SUM(C140:C156)</f>
        <v>20.85</v>
      </c>
      <c r="D157" s="43">
        <f>SUM(D140:D156)</f>
        <v>3.6500000000000004</v>
      </c>
      <c r="E157" s="44">
        <f>SUM(E140:E156)</f>
        <v>17.2</v>
      </c>
    </row>
    <row r="158" spans="2:5" ht="15.75" thickBot="1" x14ac:dyDescent="0.3">
      <c r="B158" s="45" t="s">
        <v>75</v>
      </c>
      <c r="C158" s="39">
        <v>166.1</v>
      </c>
      <c r="D158" s="39">
        <v>24.65</v>
      </c>
      <c r="E158" s="40">
        <v>141.44999999999999</v>
      </c>
    </row>
  </sheetData>
  <mergeCells count="1">
    <mergeCell ref="B5:E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Нест коштів</vt:lpstr>
      <vt:lpstr>Шт.Розп.на сесію.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2021-06-23T08:34:51Z</dcterms:modified>
</cp:coreProperties>
</file>